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0515" windowHeight="8250" activeTab="3"/>
  </bookViews>
  <sheets>
    <sheet name="1-7" sheetId="6" r:id="rId1"/>
    <sheet name="7-8" sheetId="3" r:id="rId2"/>
    <sheet name="9" sheetId="4" r:id="rId3"/>
    <sheet name="10" sheetId="5" r:id="rId4"/>
  </sheets>
  <definedNames>
    <definedName name="_xlnm.Print_Area" localSheetId="3">'10'!$A$1:$G$45</definedName>
    <definedName name="_xlnm.Print_Area" localSheetId="0">'1-7'!$A$1:$M$29</definedName>
    <definedName name="_xlnm.Print_Area" localSheetId="2">'9'!$A$1:$D$12</definedName>
  </definedNames>
  <calcPr calcId="125725"/>
</workbook>
</file>

<file path=xl/calcChain.xml><?xml version="1.0" encoding="utf-8"?>
<calcChain xmlns="http://schemas.openxmlformats.org/spreadsheetml/2006/main">
  <c r="G34" i="5"/>
  <c r="E34"/>
  <c r="E21"/>
  <c r="E25" s="1"/>
  <c r="E14" i="3"/>
  <c r="G30" i="5"/>
  <c r="E30"/>
  <c r="E10"/>
  <c r="G10" s="1"/>
  <c r="I15" i="3"/>
  <c r="G21" i="5" l="1"/>
  <c r="G25" s="1"/>
  <c r="E16"/>
  <c r="G16" s="1"/>
  <c r="D8" i="4"/>
  <c r="D7"/>
  <c r="E19" i="3"/>
  <c r="B6" i="4" s="1"/>
  <c r="D6" s="1"/>
  <c r="B12" l="1"/>
  <c r="D12" s="1"/>
  <c r="I14" i="3"/>
  <c r="I13" l="1"/>
  <c r="I19" s="1"/>
</calcChain>
</file>

<file path=xl/sharedStrings.xml><?xml version="1.0" encoding="utf-8"?>
<sst xmlns="http://schemas.openxmlformats.org/spreadsheetml/2006/main" count="136" uniqueCount="97">
  <si>
    <t>7. Завдання бюджетної програми:</t>
  </si>
  <si>
    <t>№ з/п</t>
  </si>
  <si>
    <t>Завдання</t>
  </si>
  <si>
    <t xml:space="preserve">8. Напрями використання бюджетних коштів:                                                                                                                                                                 (грн)
</t>
  </si>
  <si>
    <t>Загальний фонд</t>
  </si>
  <si>
    <t>Спеціальний фонд</t>
  </si>
  <si>
    <t>Усього</t>
  </si>
  <si>
    <t xml:space="preserve"> Напрями використання бюджетних коштів</t>
  </si>
  <si>
    <t>9. Перелік місцевих / регіональних програм, що виконуються у складі бюджетної програми:</t>
  </si>
  <si>
    <t>грн.</t>
  </si>
  <si>
    <t>Найменування місцевої / регіональної програми</t>
  </si>
  <si>
    <t xml:space="preserve">10. Результативні показники бюджетної програми: 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</si>
  <si>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</si>
  <si>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</si>
  <si>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</si>
  <si>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</si>
  <si>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</si>
  <si>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</si>
  <si>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Керівник установи головного розпорядника</t>
  </si>
  <si>
    <t>бюджетних коштів</t>
  </si>
  <si>
    <t>  </t>
  </si>
  <si>
    <t>__________</t>
  </si>
  <si>
    <t>(підпис)</t>
  </si>
  <si>
    <t>(ініціали та прізвище)</t>
  </si>
  <si>
    <t>ПОГОДЖЕНО:</t>
  </si>
  <si>
    <t>Всього</t>
  </si>
  <si>
    <t>№ п/п</t>
  </si>
  <si>
    <t>од.</t>
  </si>
  <si>
    <t>Аналіз  використання енергоресурсів бюджетними установами та комунальними підприємствами</t>
  </si>
  <si>
    <t xml:space="preserve"> </t>
  </si>
  <si>
    <t xml:space="preserve">обсяг видатків, всього, </t>
  </si>
  <si>
    <t>тис.грн.</t>
  </si>
  <si>
    <t>Кошторис</t>
  </si>
  <si>
    <t>кількість заходів, всього</t>
  </si>
  <si>
    <t>договір</t>
  </si>
  <si>
    <t>середні видатки на 1 будівлю на рік</t>
  </si>
  <si>
    <t>Співвідношення суми відсотків до показника продукту</t>
  </si>
  <si>
    <t>якості</t>
  </si>
  <si>
    <t>Відсоток виконання плану проведення заходів</t>
  </si>
  <si>
    <t>%</t>
  </si>
  <si>
    <t>Розрах.</t>
  </si>
  <si>
    <t>Завдання 1. Аналіз  використання енергоресурсів бюджетними установами та комунальними підприємствами</t>
  </si>
  <si>
    <t xml:space="preserve"> Щоденний аналіз раціонального використання енергоресурсів бюджетними установами та комунальними підприємствами</t>
  </si>
  <si>
    <t xml:space="preserve"> Комплексна програма з енергозбереження в м. Первомайський на 2020 рік рішення 67 сесії 7 скликання № 1404-53/7 від 19 грудня 2019 року                                                                                   
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</si>
  <si>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</si>
  <si>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Паспорт</t>
  </si>
  <si>
    <t>бюджетної програми місцевого бюджету на 2020 рік</t>
  </si>
  <si>
    <t xml:space="preserve">1. </t>
  </si>
  <si>
    <t>  0200000</t>
  </si>
  <si>
    <t>Виконавчий комітет Первомайської міської ради Харківської області</t>
  </si>
  <si>
    <t>04396986</t>
  </si>
  <si>
    <t xml:space="preserve">(код Програмної класифікації видатків та кредитування місцевого бюджету)
</t>
  </si>
  <si>
    <t>(найменування головного розпорядника коштів місцевого бюджету)</t>
  </si>
  <si>
    <t>(код за ЄДРПОУ)</t>
  </si>
  <si>
    <t xml:space="preserve">2. </t>
  </si>
  <si>
    <t>0210000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</si>
  <si>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</si>
  <si>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</si>
  <si>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</si>
  <si>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</si>
  <si>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</si>
  <si>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</si>
  <si>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</si>
  <si>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</si>
  <si>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5.</t>
  </si>
  <si>
    <t>6.</t>
  </si>
  <si>
    <t>Цілі державної політики, на досягнення яких спрямована реалізація бюджетної програми</t>
  </si>
  <si>
    <t>№</t>
  </si>
  <si>
    <t>Ціль державної політики</t>
  </si>
  <si>
    <t>1.</t>
  </si>
  <si>
    <t>7.</t>
  </si>
  <si>
    <t>0217640</t>
  </si>
  <si>
    <t>7640</t>
  </si>
  <si>
    <t>0470</t>
  </si>
  <si>
    <t xml:space="preserve"> Заходи з енергозбереження</t>
  </si>
  <si>
    <r>
      <t xml:space="preserve">Підстави для виконання бюджетної програми  </t>
    </r>
    <r>
      <rPr>
        <sz val="8"/>
        <color rgb="FF000000"/>
        <rFont val="Times New Roman"/>
        <family val="1"/>
        <charset val="204"/>
      </rPr>
      <t xml:space="preserve">(Бюджетний кодекс України, Наказ Мінфіна від 02.08.2010 р. № 805 «Про затвердження основних підходів до впровадження програмно-цільового методу складання та виклнання місцевих бюджетів», Наказ Мінфіна від 26.08.2014 р. № 836 «Про деякі питання запровадження програмно-цільового методу складання та виконання місцевих бюджетів», ЗУ «Про державний бюджет на 2020 рік», ЗУ «Про місцеве самоврядування в Україні») Рішення про місцевий бюджет міста Первомайський на 2020 рік № 1393-67/7 від 19.12.2019 р.  Комплексна програма з енергозбереження в м. Первомайський на 2020 рік рішення 53 сесії 7 скликання № 1404-67/7 від 19 грудня 2019 року        </t>
    </r>
  </si>
  <si>
    <t>Мета бюджетної програми щоденний аналіз раціонального використання енергоресурсів бюджетними установами та комунальними підприємствами</t>
  </si>
  <si>
    <t xml:space="preserve"> Обсяг бюджетних призначень / бюджетних асигнувань – 48276 гривень, у тому числі загального фонду – 48276 гривень та спеціального фонду – 0 гривень.</t>
  </si>
  <si>
    <t>Проведення енергоаудиту будівель КНП "Первомайська ЦРЛ"</t>
  </si>
  <si>
    <t>Завдання 2. Проведення енергоаудиту будівель КНП "Первомайська ЦРЛ"</t>
  </si>
  <si>
    <t xml:space="preserve">затрат </t>
  </si>
  <si>
    <t>Видатки на здійснення заходів з енергозбереження</t>
  </si>
  <si>
    <t>адміністративно-управлінський персонал КНП Первомайська ЦРЛ</t>
  </si>
  <si>
    <t xml:space="preserve">продукту </t>
  </si>
  <si>
    <t>кількість об'єктів, в яких планується провести заходи з енергозбереження</t>
  </si>
  <si>
    <t>середні витрати на проведення заходу</t>
  </si>
  <si>
    <t>динаміка проведення заходу з енергозбереження</t>
  </si>
  <si>
    <t>Розробка проекту "План дій сталого енергетичного розвитку та клімату м.Первомайський на період до 2030 року"</t>
  </si>
  <si>
    <t>Розробку проекту "План дій сталого енергетичного розвитку та клімату м.Первомайський на період до 2030 року"</t>
  </si>
  <si>
    <t>Завдання 3. Розробка проекту "План дій сталого енергетичного розвитку та клімату м.Первомайський на період до 2030 року"</t>
  </si>
  <si>
    <t>Видатки на здійснення заходу</t>
  </si>
  <si>
    <t>Антон ОРЄХОВ</t>
  </si>
  <si>
    <t>Заступник начальника  фінансового управління</t>
  </si>
  <si>
    <t>Оксана ДУДНИК</t>
  </si>
  <si>
    <t>середні видатки на розробку проекту</t>
  </si>
  <si>
    <t xml:space="preserve"> кількість заходів, всього</t>
  </si>
  <si>
    <t>ЗАТВЕРДЖЕНО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01.10.2020р. № 162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</si>
</sst>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/>
    <xf numFmtId="164" fontId="1" fillId="0" borderId="0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0" xfId="0" applyBorder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vertical="center"/>
    </xf>
    <xf numFmtId="0" fontId="0" fillId="0" borderId="0" xfId="0" applyBorder="1" applyAlignment="1"/>
    <xf numFmtId="0" fontId="8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4" fillId="0" borderId="15" xfId="0" applyFont="1" applyBorder="1" applyAlignment="1">
      <alignment vertical="center" wrapText="1"/>
    </xf>
    <xf numFmtId="0" fontId="14" fillId="0" borderId="15" xfId="0" applyFont="1" applyBorder="1" applyAlignment="1">
      <alignment vertical="top" wrapText="1"/>
    </xf>
    <xf numFmtId="0" fontId="14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6" xfId="0" applyFont="1" applyBorder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14" fillId="0" borderId="15" xfId="0" applyNumberFormat="1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7" fillId="0" borderId="2" xfId="0" applyFont="1" applyBorder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11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14" fillId="2" borderId="15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wrapText="1"/>
    </xf>
    <xf numFmtId="49" fontId="9" fillId="0" borderId="0" xfId="0" applyNumberFormat="1" applyFont="1" applyBorder="1" applyAlignment="1">
      <alignment horizontal="center" wrapText="1"/>
    </xf>
    <xf numFmtId="0" fontId="3" fillId="0" borderId="16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0" fontId="0" fillId="0" borderId="16" xfId="0" applyBorder="1" applyAlignment="1">
      <alignment wrapText="1"/>
    </xf>
    <xf numFmtId="49" fontId="14" fillId="2" borderId="15" xfId="0" applyNumberFormat="1" applyFont="1" applyFill="1" applyBorder="1" applyAlignment="1">
      <alignment horizontal="left" vertical="top" wrapText="1"/>
    </xf>
    <xf numFmtId="0" fontId="6" fillId="0" borderId="15" xfId="0" applyFont="1" applyBorder="1" applyAlignment="1">
      <alignment vertical="top" wrapText="1"/>
    </xf>
    <xf numFmtId="0" fontId="15" fillId="0" borderId="15" xfId="0" applyFont="1" applyBorder="1" applyAlignment="1"/>
    <xf numFmtId="49" fontId="9" fillId="0" borderId="15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4" fillId="0" borderId="15" xfId="0" applyFont="1" applyBorder="1" applyAlignment="1">
      <alignment horizontal="center" wrapText="1"/>
    </xf>
    <xf numFmtId="0" fontId="0" fillId="0" borderId="15" xfId="0" applyBorder="1" applyAlignment="1">
      <alignment wrapText="1"/>
    </xf>
    <xf numFmtId="0" fontId="9" fillId="0" borderId="15" xfId="0" applyFont="1" applyBorder="1" applyAlignment="1">
      <alignment horizontal="center" wrapText="1"/>
    </xf>
    <xf numFmtId="0" fontId="0" fillId="0" borderId="16" xfId="0" applyBorder="1" applyAlignment="1">
      <alignment horizontal="center" vertical="top" wrapText="1"/>
    </xf>
    <xf numFmtId="0" fontId="0" fillId="0" borderId="0" xfId="0" applyAlignment="1"/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8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8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9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right" wrapText="1"/>
    </xf>
    <xf numFmtId="0" fontId="1" fillId="0" borderId="0" xfId="0" applyFont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zoomScaleNormal="100" workbookViewId="0">
      <selection activeCell="R19" sqref="R19"/>
    </sheetView>
  </sheetViews>
  <sheetFormatPr defaultRowHeight="15"/>
  <cols>
    <col min="1" max="1" width="5.140625" customWidth="1"/>
    <col min="2" max="2" width="17.7109375" customWidth="1"/>
    <col min="3" max="3" width="20.140625" customWidth="1"/>
    <col min="4" max="4" width="17" customWidth="1"/>
    <col min="5" max="5" width="14.42578125" customWidth="1"/>
    <col min="6" max="6" width="15.28515625" customWidth="1"/>
    <col min="7" max="7" width="19.42578125" customWidth="1"/>
    <col min="8" max="8" width="14.85546875" customWidth="1"/>
    <col min="9" max="9" width="16.5703125" customWidth="1"/>
  </cols>
  <sheetData>
    <row r="1" spans="1:12">
      <c r="A1" s="1"/>
      <c r="B1" s="1"/>
      <c r="C1" s="1"/>
      <c r="D1" s="1"/>
      <c r="E1" s="1"/>
      <c r="F1" s="75"/>
      <c r="G1" s="76"/>
      <c r="H1" s="77" t="s">
        <v>44</v>
      </c>
      <c r="I1" s="77"/>
      <c r="J1" s="77"/>
      <c r="K1" s="77"/>
      <c r="L1" s="77"/>
    </row>
    <row r="2" spans="1:12">
      <c r="A2" s="1"/>
      <c r="B2" s="1"/>
      <c r="C2" s="1"/>
      <c r="D2" s="1"/>
      <c r="E2" s="1"/>
      <c r="F2" s="76"/>
      <c r="G2" s="76"/>
      <c r="H2" s="77"/>
      <c r="I2" s="77"/>
      <c r="J2" s="77"/>
      <c r="K2" s="77"/>
      <c r="L2" s="77"/>
    </row>
    <row r="3" spans="1:12">
      <c r="A3" s="1"/>
      <c r="B3" s="1"/>
      <c r="C3" s="1"/>
      <c r="D3" s="1"/>
      <c r="E3" s="1"/>
      <c r="F3" s="76"/>
      <c r="G3" s="76"/>
      <c r="H3" s="77"/>
      <c r="I3" s="77"/>
      <c r="J3" s="77"/>
      <c r="K3" s="77"/>
      <c r="L3" s="77"/>
    </row>
    <row r="4" spans="1:12" ht="15.75">
      <c r="A4" s="44"/>
      <c r="B4" s="1"/>
      <c r="C4" s="1"/>
      <c r="D4" s="1"/>
      <c r="E4" s="45"/>
      <c r="F4" s="46"/>
      <c r="G4" s="78" t="s">
        <v>96</v>
      </c>
      <c r="H4" s="79"/>
      <c r="I4" s="79"/>
      <c r="J4" s="79"/>
      <c r="K4" s="79"/>
      <c r="L4" s="79"/>
    </row>
    <row r="5" spans="1:12" ht="15.75">
      <c r="A5" s="44"/>
      <c r="B5" s="1"/>
      <c r="C5" s="1"/>
      <c r="D5" s="1"/>
      <c r="E5" s="47"/>
      <c r="F5" s="47"/>
      <c r="G5" s="79"/>
      <c r="H5" s="79"/>
      <c r="I5" s="79"/>
      <c r="J5" s="79"/>
      <c r="K5" s="79"/>
      <c r="L5" s="79"/>
    </row>
    <row r="6" spans="1:12" ht="15.75">
      <c r="A6" s="44"/>
      <c r="B6" s="44"/>
      <c r="C6" s="1"/>
      <c r="D6" s="1"/>
      <c r="E6" s="48"/>
      <c r="F6" s="48"/>
      <c r="G6" s="79"/>
      <c r="H6" s="79"/>
      <c r="I6" s="79"/>
      <c r="J6" s="79"/>
      <c r="K6" s="79"/>
      <c r="L6" s="79"/>
    </row>
    <row r="7" spans="1:12" ht="15.75">
      <c r="A7" s="44"/>
      <c r="B7" s="1"/>
      <c r="C7" s="1"/>
      <c r="D7" s="1"/>
      <c r="E7" s="80"/>
      <c r="F7" s="80"/>
      <c r="G7" s="80"/>
    </row>
    <row r="8" spans="1:12" ht="15.75" hidden="1">
      <c r="A8" s="44"/>
      <c r="B8" s="1"/>
      <c r="C8" s="1"/>
      <c r="D8" s="1"/>
      <c r="E8" s="81"/>
      <c r="F8" s="81"/>
      <c r="G8" s="81"/>
    </row>
    <row r="9" spans="1:12" hidden="1">
      <c r="A9" s="1"/>
      <c r="B9" s="1"/>
      <c r="C9" s="1"/>
      <c r="D9" s="1"/>
      <c r="E9" s="1"/>
      <c r="F9" s="1"/>
      <c r="G9" s="1"/>
    </row>
    <row r="10" spans="1:12" hidden="1">
      <c r="A10" s="1"/>
      <c r="B10" s="1"/>
      <c r="C10" s="1"/>
      <c r="D10" s="1"/>
      <c r="E10" s="1"/>
      <c r="F10" s="1"/>
      <c r="G10" s="1"/>
    </row>
    <row r="11" spans="1:12" ht="18.75">
      <c r="A11" s="73" t="s">
        <v>45</v>
      </c>
      <c r="B11" s="73"/>
      <c r="C11" s="73"/>
      <c r="D11" s="73"/>
      <c r="E11" s="73"/>
      <c r="F11" s="73"/>
      <c r="G11" s="73"/>
      <c r="H11" s="74"/>
      <c r="I11" s="74"/>
      <c r="J11" s="74"/>
      <c r="K11" s="74"/>
      <c r="L11" s="74"/>
    </row>
    <row r="12" spans="1:12" ht="18.75">
      <c r="A12" s="73" t="s">
        <v>46</v>
      </c>
      <c r="B12" s="73"/>
      <c r="C12" s="73"/>
      <c r="D12" s="73"/>
      <c r="E12" s="73"/>
      <c r="F12" s="73"/>
      <c r="G12" s="73"/>
      <c r="H12" s="74"/>
      <c r="I12" s="74"/>
      <c r="J12" s="74"/>
      <c r="K12" s="74"/>
      <c r="L12" s="74"/>
    </row>
    <row r="13" spans="1:12">
      <c r="A13" s="1"/>
      <c r="B13" s="1"/>
      <c r="C13" s="1"/>
      <c r="D13" s="1"/>
      <c r="E13" s="1"/>
      <c r="F13" s="1"/>
      <c r="G13" s="1"/>
      <c r="J13" s="26"/>
      <c r="K13" s="26"/>
      <c r="L13" s="26"/>
    </row>
    <row r="14" spans="1:12" ht="15.75">
      <c r="A14" s="49" t="s">
        <v>47</v>
      </c>
      <c r="B14" s="82" t="s">
        <v>48</v>
      </c>
      <c r="C14" s="82"/>
      <c r="D14" s="83" t="s">
        <v>49</v>
      </c>
      <c r="E14" s="83"/>
      <c r="F14" s="84"/>
      <c r="G14" s="84"/>
      <c r="H14" s="84"/>
      <c r="I14" s="84"/>
      <c r="J14" s="85" t="s">
        <v>50</v>
      </c>
      <c r="K14" s="85"/>
      <c r="L14" s="85"/>
    </row>
    <row r="15" spans="1:12" ht="22.5" customHeight="1">
      <c r="A15" s="86" t="s">
        <v>51</v>
      </c>
      <c r="B15" s="86"/>
      <c r="C15" s="86"/>
      <c r="D15" s="87" t="s">
        <v>52</v>
      </c>
      <c r="E15" s="87"/>
      <c r="F15" s="88"/>
      <c r="G15" s="89"/>
      <c r="H15" s="89"/>
      <c r="I15" s="89"/>
      <c r="J15" s="86" t="s">
        <v>53</v>
      </c>
      <c r="K15" s="86"/>
      <c r="L15" s="86"/>
    </row>
    <row r="16" spans="1:12" ht="15.75">
      <c r="A16" s="50" t="s">
        <v>54</v>
      </c>
      <c r="B16" s="90" t="s">
        <v>55</v>
      </c>
      <c r="C16" s="90"/>
      <c r="D16" s="91" t="s">
        <v>49</v>
      </c>
      <c r="E16" s="92"/>
      <c r="F16" s="92"/>
      <c r="G16" s="92"/>
      <c r="H16" s="92"/>
      <c r="I16" s="92"/>
      <c r="J16" s="93" t="s">
        <v>50</v>
      </c>
      <c r="K16" s="93"/>
      <c r="L16" s="93"/>
    </row>
    <row r="17" spans="1:14" ht="25.5" customHeight="1">
      <c r="A17" s="86" t="s">
        <v>56</v>
      </c>
      <c r="B17" s="86"/>
      <c r="C17" s="86"/>
      <c r="D17" s="86" t="s">
        <v>57</v>
      </c>
      <c r="E17" s="86"/>
      <c r="F17" s="89"/>
      <c r="G17" s="89"/>
      <c r="H17" s="89"/>
      <c r="I17" s="89"/>
      <c r="J17" s="94" t="s">
        <v>53</v>
      </c>
      <c r="K17" s="94"/>
      <c r="L17" s="94"/>
    </row>
    <row r="18" spans="1:14" ht="19.5" customHeight="1">
      <c r="A18" s="51" t="s">
        <v>58</v>
      </c>
      <c r="B18" s="61" t="s">
        <v>71</v>
      </c>
      <c r="C18" s="61" t="s">
        <v>72</v>
      </c>
      <c r="D18" s="61" t="s">
        <v>73</v>
      </c>
      <c r="E18" s="96" t="s">
        <v>74</v>
      </c>
      <c r="F18" s="97"/>
      <c r="G18" s="97"/>
      <c r="H18" s="97"/>
      <c r="I18" s="97"/>
      <c r="J18" s="98">
        <v>20206100000</v>
      </c>
      <c r="K18" s="98"/>
      <c r="L18" s="98"/>
    </row>
    <row r="19" spans="1:14" ht="45" customHeight="1">
      <c r="A19" s="1"/>
      <c r="B19" s="52" t="s">
        <v>56</v>
      </c>
      <c r="C19" s="53" t="s">
        <v>59</v>
      </c>
      <c r="D19" s="54" t="s">
        <v>60</v>
      </c>
      <c r="E19" s="86" t="s">
        <v>61</v>
      </c>
      <c r="F19" s="86"/>
      <c r="G19" s="89"/>
      <c r="H19" s="89"/>
      <c r="I19" s="89"/>
      <c r="J19" s="86" t="s">
        <v>62</v>
      </c>
      <c r="K19" s="99"/>
      <c r="L19" s="99"/>
    </row>
    <row r="20" spans="1:14" ht="26.25" customHeight="1">
      <c r="A20" s="55" t="s">
        <v>63</v>
      </c>
      <c r="B20" s="81" t="s">
        <v>77</v>
      </c>
      <c r="C20" s="81"/>
      <c r="D20" s="81"/>
      <c r="E20" s="81"/>
      <c r="F20" s="81"/>
      <c r="G20" s="81"/>
      <c r="H20" s="95"/>
      <c r="I20" s="95"/>
      <c r="J20" s="95"/>
      <c r="K20" s="95"/>
      <c r="L20" s="95"/>
      <c r="M20" s="100"/>
    </row>
    <row r="21" spans="1:14" ht="54" customHeight="1">
      <c r="A21" s="55" t="s">
        <v>64</v>
      </c>
      <c r="B21" s="81" t="s">
        <v>75</v>
      </c>
      <c r="C21" s="81"/>
      <c r="D21" s="81"/>
      <c r="E21" s="81"/>
      <c r="F21" s="81"/>
      <c r="G21" s="81"/>
      <c r="H21" s="95"/>
      <c r="I21" s="95"/>
      <c r="J21" s="95"/>
      <c r="K21" s="95"/>
      <c r="L21" s="95"/>
      <c r="M21" s="100"/>
    </row>
    <row r="22" spans="1:14" ht="15.75">
      <c r="A22" s="55" t="s">
        <v>65</v>
      </c>
      <c r="B22" s="81" t="s">
        <v>66</v>
      </c>
      <c r="C22" s="81"/>
      <c r="D22" s="81"/>
      <c r="E22" s="81"/>
      <c r="F22" s="81"/>
      <c r="G22" s="81"/>
    </row>
    <row r="23" spans="1:14" ht="15.75">
      <c r="A23" s="56"/>
      <c r="B23" s="1"/>
      <c r="C23" s="1"/>
      <c r="D23" s="1"/>
      <c r="E23" s="1"/>
      <c r="F23" s="1"/>
      <c r="G23" s="1"/>
    </row>
    <row r="24" spans="1:14" ht="15.75">
      <c r="A24" s="57" t="s">
        <v>67</v>
      </c>
      <c r="B24" s="101" t="s">
        <v>68</v>
      </c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46"/>
    </row>
    <row r="25" spans="1:14" ht="23.25" customHeight="1">
      <c r="A25" s="57" t="s">
        <v>69</v>
      </c>
      <c r="B25" s="103" t="s">
        <v>42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58"/>
    </row>
    <row r="26" spans="1:14" ht="15.75" hidden="1">
      <c r="A26" s="59"/>
      <c r="B26" s="105"/>
      <c r="C26" s="105"/>
      <c r="D26" s="105"/>
      <c r="E26" s="105"/>
      <c r="F26" s="105"/>
      <c r="G26" s="105"/>
    </row>
    <row r="27" spans="1:14" ht="15.75" hidden="1">
      <c r="A27" s="59"/>
      <c r="B27" s="101"/>
      <c r="C27" s="101"/>
      <c r="D27" s="101"/>
      <c r="E27" s="101"/>
      <c r="F27" s="101"/>
      <c r="G27" s="101"/>
    </row>
    <row r="28" spans="1:14" ht="15.75">
      <c r="A28" s="56"/>
      <c r="B28" s="1"/>
      <c r="C28" s="1"/>
      <c r="D28" s="1"/>
      <c r="E28" s="1"/>
      <c r="F28" s="1"/>
      <c r="G28" s="1"/>
    </row>
    <row r="29" spans="1:14" ht="15.75" customHeight="1">
      <c r="A29" s="60" t="s">
        <v>70</v>
      </c>
      <c r="B29" s="77" t="s">
        <v>76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</row>
  </sheetData>
  <mergeCells count="31">
    <mergeCell ref="B29:N29"/>
    <mergeCell ref="E18:I18"/>
    <mergeCell ref="J18:L18"/>
    <mergeCell ref="E19:I19"/>
    <mergeCell ref="J19:L19"/>
    <mergeCell ref="B20:M20"/>
    <mergeCell ref="B21:M21"/>
    <mergeCell ref="B22:G22"/>
    <mergeCell ref="B24:M24"/>
    <mergeCell ref="B25:M25"/>
    <mergeCell ref="B26:G26"/>
    <mergeCell ref="B27:G27"/>
    <mergeCell ref="B16:C16"/>
    <mergeCell ref="D16:I16"/>
    <mergeCell ref="J16:L16"/>
    <mergeCell ref="A17:C17"/>
    <mergeCell ref="D17:I17"/>
    <mergeCell ref="J17:L17"/>
    <mergeCell ref="A12:L12"/>
    <mergeCell ref="B14:C14"/>
    <mergeCell ref="D14:I14"/>
    <mergeCell ref="J14:L14"/>
    <mergeCell ref="A15:C15"/>
    <mergeCell ref="D15:I15"/>
    <mergeCell ref="J15:L15"/>
    <mergeCell ref="A11:L11"/>
    <mergeCell ref="F1:G3"/>
    <mergeCell ref="H1:L3"/>
    <mergeCell ref="G4:L6"/>
    <mergeCell ref="E7:G7"/>
    <mergeCell ref="E8:G8"/>
  </mergeCells>
  <pageMargins left="0.7" right="0.7" top="0.75" bottom="0.75" header="0.3" footer="0.3"/>
  <pageSetup paperSize="9" scale="74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K20"/>
  <sheetViews>
    <sheetView zoomScaleNormal="100" workbookViewId="0">
      <selection activeCell="O19" sqref="O19"/>
    </sheetView>
  </sheetViews>
  <sheetFormatPr defaultRowHeight="15.75"/>
  <cols>
    <col min="1" max="1" width="4.5703125" style="4" customWidth="1"/>
    <col min="2" max="2" width="2.28515625" style="4" customWidth="1"/>
    <col min="3" max="3" width="9.140625" style="4"/>
    <col min="4" max="4" width="35.140625" style="4" customWidth="1"/>
    <col min="5" max="5" width="9.140625" style="4"/>
    <col min="6" max="6" width="9" style="4" customWidth="1"/>
    <col min="7" max="7" width="9.140625" style="4"/>
    <col min="8" max="8" width="11.42578125" style="4" customWidth="1"/>
    <col min="9" max="9" width="10.140625" style="4" customWidth="1"/>
    <col min="10" max="10" width="8.140625" style="4" customWidth="1"/>
    <col min="11" max="16384" width="9.140625" style="4"/>
  </cols>
  <sheetData>
    <row r="2" spans="1:11">
      <c r="A2" s="124" t="s">
        <v>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</row>
    <row r="4" spans="1:11" ht="15.75" customHeight="1">
      <c r="A4" s="125" t="s">
        <v>1</v>
      </c>
      <c r="B4" s="126"/>
      <c r="C4" s="127" t="s">
        <v>2</v>
      </c>
      <c r="D4" s="127"/>
      <c r="E4" s="127"/>
      <c r="F4" s="127"/>
      <c r="G4" s="127"/>
      <c r="H4" s="127"/>
      <c r="I4" s="127"/>
      <c r="J4" s="128"/>
    </row>
    <row r="5" spans="1:11" ht="15.75" customHeight="1">
      <c r="A5" s="125">
        <v>1</v>
      </c>
      <c r="B5" s="126"/>
      <c r="C5" s="129" t="s">
        <v>28</v>
      </c>
      <c r="D5" s="129"/>
      <c r="E5" s="129"/>
      <c r="F5" s="129"/>
      <c r="G5" s="129"/>
      <c r="H5" s="129"/>
      <c r="I5" s="129"/>
      <c r="J5" s="130"/>
    </row>
    <row r="6" spans="1:11" ht="15.75" customHeight="1">
      <c r="A6" s="125">
        <v>2</v>
      </c>
      <c r="B6" s="126"/>
      <c r="C6" s="129" t="s">
        <v>78</v>
      </c>
      <c r="D6" s="129"/>
      <c r="E6" s="129"/>
      <c r="F6" s="129"/>
      <c r="G6" s="129"/>
      <c r="H6" s="129"/>
      <c r="I6" s="129"/>
      <c r="J6" s="130"/>
    </row>
    <row r="7" spans="1:11">
      <c r="A7" s="125">
        <v>3</v>
      </c>
      <c r="B7" s="126"/>
      <c r="C7" s="123" t="s">
        <v>88</v>
      </c>
      <c r="D7" s="123"/>
      <c r="E7" s="123"/>
      <c r="F7" s="123"/>
      <c r="G7" s="123"/>
      <c r="H7" s="123"/>
      <c r="I7" s="123"/>
      <c r="J7" s="123"/>
    </row>
    <row r="8" spans="1:11" hidden="1"/>
    <row r="9" spans="1:11" ht="29.25" customHeight="1">
      <c r="A9" s="124" t="s">
        <v>3</v>
      </c>
      <c r="B9" s="124"/>
      <c r="C9" s="124"/>
      <c r="D9" s="124"/>
      <c r="E9" s="124"/>
      <c r="F9" s="124"/>
      <c r="G9" s="124"/>
      <c r="H9" s="124"/>
      <c r="I9" s="124"/>
      <c r="J9" s="124"/>
    </row>
    <row r="11" spans="1:11" ht="41.25" customHeight="1">
      <c r="A11" s="106" t="s">
        <v>1</v>
      </c>
      <c r="B11" s="108"/>
      <c r="C11" s="106" t="s">
        <v>7</v>
      </c>
      <c r="D11" s="107"/>
      <c r="E11" s="106" t="s">
        <v>4</v>
      </c>
      <c r="F11" s="107"/>
      <c r="G11" s="106" t="s">
        <v>5</v>
      </c>
      <c r="H11" s="107"/>
      <c r="I11" s="122" t="s">
        <v>6</v>
      </c>
      <c r="J11" s="123"/>
    </row>
    <row r="12" spans="1:11">
      <c r="A12" s="106">
        <v>1</v>
      </c>
      <c r="B12" s="107"/>
      <c r="C12" s="106">
        <v>2</v>
      </c>
      <c r="D12" s="107"/>
      <c r="E12" s="106">
        <v>3</v>
      </c>
      <c r="F12" s="107"/>
      <c r="G12" s="106">
        <v>4</v>
      </c>
      <c r="H12" s="107"/>
      <c r="I12" s="122">
        <v>6</v>
      </c>
      <c r="J12" s="123"/>
    </row>
    <row r="13" spans="1:11" ht="33.75" customHeight="1">
      <c r="A13" s="106">
        <v>1</v>
      </c>
      <c r="B13" s="107"/>
      <c r="C13" s="120" t="s">
        <v>28</v>
      </c>
      <c r="D13" s="121"/>
      <c r="E13" s="118">
        <v>28044</v>
      </c>
      <c r="F13" s="119"/>
      <c r="G13" s="118"/>
      <c r="H13" s="119"/>
      <c r="I13" s="115">
        <f>E13+G13</f>
        <v>28044</v>
      </c>
      <c r="J13" s="116"/>
    </row>
    <row r="14" spans="1:11" ht="30.75" customHeight="1">
      <c r="A14" s="106">
        <v>2</v>
      </c>
      <c r="B14" s="107"/>
      <c r="C14" s="120" t="s">
        <v>78</v>
      </c>
      <c r="D14" s="121"/>
      <c r="E14" s="118">
        <f>20232-8232</f>
        <v>12000</v>
      </c>
      <c r="F14" s="119"/>
      <c r="G14" s="118"/>
      <c r="H14" s="119"/>
      <c r="I14" s="115">
        <f>E14+G14</f>
        <v>12000</v>
      </c>
      <c r="J14" s="116"/>
    </row>
    <row r="15" spans="1:11" ht="51.75" customHeight="1">
      <c r="A15" s="106">
        <v>3</v>
      </c>
      <c r="B15" s="107"/>
      <c r="C15" s="120" t="s">
        <v>87</v>
      </c>
      <c r="D15" s="121"/>
      <c r="E15" s="118">
        <v>45000</v>
      </c>
      <c r="F15" s="119"/>
      <c r="G15" s="118"/>
      <c r="H15" s="119"/>
      <c r="I15" s="115">
        <f>E15+G15</f>
        <v>45000</v>
      </c>
      <c r="J15" s="116"/>
    </row>
    <row r="16" spans="1:11" ht="36" hidden="1" customHeight="1">
      <c r="A16" s="106">
        <v>4</v>
      </c>
      <c r="B16" s="107"/>
      <c r="C16" s="106"/>
      <c r="D16" s="107"/>
      <c r="E16" s="118"/>
      <c r="F16" s="119"/>
      <c r="G16" s="118"/>
      <c r="H16" s="119"/>
      <c r="I16" s="115"/>
      <c r="J16" s="116"/>
    </row>
    <row r="17" spans="1:10" ht="20.25" hidden="1" customHeight="1">
      <c r="A17" s="106">
        <v>5</v>
      </c>
      <c r="B17" s="107"/>
      <c r="C17" s="106"/>
      <c r="D17" s="107"/>
      <c r="E17" s="118"/>
      <c r="F17" s="119"/>
      <c r="G17" s="118"/>
      <c r="H17" s="119"/>
      <c r="I17" s="115"/>
      <c r="J17" s="116"/>
    </row>
    <row r="18" spans="1:10" ht="47.25" hidden="1" customHeight="1">
      <c r="A18" s="106">
        <v>6</v>
      </c>
      <c r="B18" s="107"/>
      <c r="C18" s="120"/>
      <c r="D18" s="121"/>
      <c r="E18" s="118"/>
      <c r="F18" s="119"/>
      <c r="G18" s="118"/>
      <c r="H18" s="119"/>
      <c r="I18" s="115"/>
      <c r="J18" s="116"/>
    </row>
    <row r="19" spans="1:10">
      <c r="A19" s="111"/>
      <c r="B19" s="112"/>
      <c r="C19" s="111" t="s">
        <v>25</v>
      </c>
      <c r="D19" s="112"/>
      <c r="E19" s="113">
        <f>E13+E14+E15</f>
        <v>85044</v>
      </c>
      <c r="F19" s="114"/>
      <c r="G19" s="113"/>
      <c r="H19" s="114"/>
      <c r="I19" s="115">
        <f>I13+I14+I15+I16+I17+I18</f>
        <v>85044</v>
      </c>
      <c r="J19" s="116"/>
    </row>
    <row r="20" spans="1:10">
      <c r="A20" s="117"/>
      <c r="B20" s="117"/>
      <c r="C20" s="117"/>
      <c r="D20" s="117"/>
      <c r="E20" s="109"/>
      <c r="F20" s="109"/>
      <c r="G20" s="109"/>
      <c r="H20" s="109"/>
      <c r="I20" s="109"/>
      <c r="J20" s="110"/>
    </row>
  </sheetData>
  <mergeCells count="60">
    <mergeCell ref="I11:J11"/>
    <mergeCell ref="G11:H11"/>
    <mergeCell ref="E11:F11"/>
    <mergeCell ref="A2:K2"/>
    <mergeCell ref="A4:B4"/>
    <mergeCell ref="A7:B7"/>
    <mergeCell ref="C4:J4"/>
    <mergeCell ref="C7:J7"/>
    <mergeCell ref="A9:J9"/>
    <mergeCell ref="C11:D11"/>
    <mergeCell ref="A5:B5"/>
    <mergeCell ref="A6:B6"/>
    <mergeCell ref="C5:J5"/>
    <mergeCell ref="C6:J6"/>
    <mergeCell ref="I16:J16"/>
    <mergeCell ref="I12:J12"/>
    <mergeCell ref="I13:J13"/>
    <mergeCell ref="I14:J14"/>
    <mergeCell ref="I15:J15"/>
    <mergeCell ref="A16:B16"/>
    <mergeCell ref="C16:D16"/>
    <mergeCell ref="E16:F16"/>
    <mergeCell ref="G16:H16"/>
    <mergeCell ref="G12:H12"/>
    <mergeCell ref="G13:H13"/>
    <mergeCell ref="G14:H14"/>
    <mergeCell ref="G15:H15"/>
    <mergeCell ref="C12:D12"/>
    <mergeCell ref="C13:D13"/>
    <mergeCell ref="C14:D14"/>
    <mergeCell ref="C15:D15"/>
    <mergeCell ref="E12:F12"/>
    <mergeCell ref="E13:F13"/>
    <mergeCell ref="E14:F14"/>
    <mergeCell ref="E15:F15"/>
    <mergeCell ref="I18:J18"/>
    <mergeCell ref="A17:B17"/>
    <mergeCell ref="C17:D17"/>
    <mergeCell ref="E17:F17"/>
    <mergeCell ref="G17:H17"/>
    <mergeCell ref="I17:J17"/>
    <mergeCell ref="A18:B18"/>
    <mergeCell ref="C18:D18"/>
    <mergeCell ref="E18:F18"/>
    <mergeCell ref="G18:H18"/>
    <mergeCell ref="I20:J20"/>
    <mergeCell ref="A19:B19"/>
    <mergeCell ref="C19:D19"/>
    <mergeCell ref="E19:F19"/>
    <mergeCell ref="G19:H19"/>
    <mergeCell ref="I19:J19"/>
    <mergeCell ref="A20:B20"/>
    <mergeCell ref="C20:D20"/>
    <mergeCell ref="E20:F20"/>
    <mergeCell ref="G20:H20"/>
    <mergeCell ref="A15:B15"/>
    <mergeCell ref="A14:B14"/>
    <mergeCell ref="A13:B13"/>
    <mergeCell ref="A12:B12"/>
    <mergeCell ref="A11:B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12"/>
  <sheetViews>
    <sheetView zoomScaleNormal="100" workbookViewId="0">
      <selection activeCell="B6" sqref="B6"/>
    </sheetView>
  </sheetViews>
  <sheetFormatPr defaultRowHeight="15"/>
  <cols>
    <col min="1" max="1" width="67.42578125" style="1" customWidth="1"/>
    <col min="2" max="2" width="21.5703125" style="1" customWidth="1"/>
    <col min="3" max="3" width="22.42578125" style="1" customWidth="1"/>
    <col min="4" max="4" width="13.5703125" style="1" customWidth="1"/>
    <col min="5" max="16384" width="9.140625" style="1"/>
  </cols>
  <sheetData>
    <row r="2" spans="1:14">
      <c r="A2" s="77" t="s">
        <v>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14">
      <c r="A3" s="133" t="s">
        <v>9</v>
      </c>
      <c r="B3" s="133"/>
      <c r="C3" s="133"/>
      <c r="D3" s="133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33" customHeight="1">
      <c r="A4" s="3" t="s">
        <v>10</v>
      </c>
      <c r="B4" s="5" t="s">
        <v>4</v>
      </c>
      <c r="C4" s="5" t="s">
        <v>5</v>
      </c>
      <c r="D4" s="5" t="s">
        <v>6</v>
      </c>
    </row>
    <row r="5" spans="1:14" ht="15.75">
      <c r="A5" s="3">
        <v>1</v>
      </c>
      <c r="B5" s="10">
        <v>2</v>
      </c>
      <c r="C5" s="10">
        <v>3</v>
      </c>
      <c r="D5" s="10">
        <v>4</v>
      </c>
    </row>
    <row r="6" spans="1:14" ht="49.5" customHeight="1">
      <c r="A6" s="42" t="s">
        <v>43</v>
      </c>
      <c r="B6" s="39">
        <f>'7-8'!E19</f>
        <v>85044</v>
      </c>
      <c r="C6" s="40"/>
      <c r="D6" s="39">
        <f>B6</f>
        <v>85044</v>
      </c>
    </row>
    <row r="7" spans="1:14" ht="24" hidden="1" customHeight="1">
      <c r="A7" s="34" t="s">
        <v>29</v>
      </c>
      <c r="B7" s="39"/>
      <c r="C7" s="40"/>
      <c r="D7" s="39">
        <f>B7</f>
        <v>0</v>
      </c>
    </row>
    <row r="8" spans="1:14" ht="18.75" hidden="1" customHeight="1">
      <c r="A8" s="34" t="s">
        <v>29</v>
      </c>
      <c r="B8" s="39"/>
      <c r="C8" s="40"/>
      <c r="D8" s="40">
        <f>B8</f>
        <v>0</v>
      </c>
    </row>
    <row r="9" spans="1:14" ht="15.75" hidden="1" customHeight="1">
      <c r="A9" s="30"/>
      <c r="B9" s="39"/>
      <c r="C9" s="131"/>
      <c r="D9" s="132"/>
    </row>
    <row r="10" spans="1:14" ht="15.75" hidden="1" customHeight="1">
      <c r="A10" s="30"/>
      <c r="B10" s="39"/>
      <c r="C10" s="131"/>
      <c r="D10" s="132"/>
    </row>
    <row r="11" spans="1:14" ht="15.75" hidden="1" customHeight="1">
      <c r="A11" s="31"/>
      <c r="B11" s="41"/>
      <c r="C11" s="131"/>
      <c r="D11" s="132"/>
    </row>
    <row r="12" spans="1:14" ht="15.75">
      <c r="A12" s="32" t="s">
        <v>25</v>
      </c>
      <c r="B12" s="39">
        <f>B6+B7+B8</f>
        <v>85044</v>
      </c>
      <c r="C12" s="40"/>
      <c r="D12" s="40">
        <f>B12</f>
        <v>85044</v>
      </c>
    </row>
  </sheetData>
  <mergeCells count="5">
    <mergeCell ref="C11:D11"/>
    <mergeCell ref="C9:D9"/>
    <mergeCell ref="C10:D10"/>
    <mergeCell ref="A2:N2"/>
    <mergeCell ref="A3:D3"/>
  </mergeCells>
  <pageMargins left="0.7" right="0.7" top="0.75" bottom="0.75" header="0.3" footer="0.3"/>
  <pageSetup paperSize="9" scale="94" orientation="landscape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N52"/>
  <sheetViews>
    <sheetView tabSelected="1" view="pageBreakPreview" topLeftCell="A10" zoomScale="60" zoomScaleNormal="100" workbookViewId="0">
      <selection activeCell="G38" sqref="G38"/>
    </sheetView>
  </sheetViews>
  <sheetFormatPr defaultRowHeight="15"/>
  <cols>
    <col min="2" max="2" width="65.42578125" customWidth="1"/>
    <col min="3" max="3" width="12.42578125" customWidth="1"/>
    <col min="4" max="4" width="21.7109375" customWidth="1"/>
    <col min="5" max="5" width="13.140625" customWidth="1"/>
    <col min="6" max="6" width="14.28515625" customWidth="1"/>
    <col min="7" max="7" width="12.140625" customWidth="1"/>
  </cols>
  <sheetData>
    <row r="2" spans="1:14" ht="15.75">
      <c r="A2" s="124" t="s">
        <v>11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4" spans="1:14" ht="31.5" customHeight="1">
      <c r="A4" s="135" t="s">
        <v>26</v>
      </c>
      <c r="B4" s="135" t="s">
        <v>12</v>
      </c>
      <c r="C4" s="135" t="s">
        <v>13</v>
      </c>
      <c r="D4" s="135" t="s">
        <v>14</v>
      </c>
      <c r="E4" s="135" t="s">
        <v>4</v>
      </c>
      <c r="F4" s="135" t="s">
        <v>5</v>
      </c>
      <c r="G4" s="135" t="s">
        <v>6</v>
      </c>
    </row>
    <row r="5" spans="1:14">
      <c r="A5" s="136"/>
      <c r="B5" s="138"/>
      <c r="C5" s="138"/>
      <c r="D5" s="138"/>
      <c r="E5" s="138"/>
      <c r="F5" s="138"/>
      <c r="G5" s="138"/>
    </row>
    <row r="6" spans="1:14">
      <c r="A6" s="137"/>
      <c r="B6" s="139"/>
      <c r="C6" s="139"/>
      <c r="D6" s="139"/>
      <c r="E6" s="139"/>
      <c r="F6" s="139"/>
      <c r="G6" s="139"/>
    </row>
    <row r="7" spans="1:14" ht="15.75">
      <c r="A7" s="3">
        <v>1</v>
      </c>
      <c r="B7" s="5">
        <v>2</v>
      </c>
      <c r="C7" s="5">
        <v>3</v>
      </c>
      <c r="D7" s="5">
        <v>4</v>
      </c>
      <c r="E7" s="5">
        <v>5</v>
      </c>
      <c r="F7" s="3">
        <v>6</v>
      </c>
      <c r="G7" s="3">
        <v>7</v>
      </c>
    </row>
    <row r="8" spans="1:14" ht="46.5" customHeight="1">
      <c r="A8" s="3"/>
      <c r="B8" s="35" t="s">
        <v>41</v>
      </c>
      <c r="C8" s="5"/>
      <c r="D8" s="5"/>
      <c r="E8" s="5"/>
      <c r="F8" s="3"/>
      <c r="G8" s="3"/>
    </row>
    <row r="9" spans="1:14" ht="15.75">
      <c r="A9" s="3"/>
      <c r="B9" s="13" t="s">
        <v>15</v>
      </c>
      <c r="C9" s="5"/>
      <c r="D9" s="5"/>
      <c r="E9" s="5"/>
      <c r="F9" s="3"/>
      <c r="G9" s="3"/>
    </row>
    <row r="10" spans="1:14" ht="21.75" customHeight="1">
      <c r="A10" s="7"/>
      <c r="B10" s="43" t="s">
        <v>30</v>
      </c>
      <c r="C10" s="5" t="s">
        <v>31</v>
      </c>
      <c r="D10" s="5" t="s">
        <v>32</v>
      </c>
      <c r="E10" s="65">
        <f>'7-8'!E13/1000</f>
        <v>28.044</v>
      </c>
      <c r="F10" s="65"/>
      <c r="G10" s="65">
        <f>E10</f>
        <v>28.044</v>
      </c>
    </row>
    <row r="11" spans="1:14" ht="20.25" hidden="1" customHeight="1">
      <c r="A11" s="7"/>
      <c r="B11" s="14"/>
      <c r="C11" s="15"/>
      <c r="D11" s="15"/>
      <c r="E11" s="65"/>
      <c r="F11" s="65"/>
      <c r="G11" s="65"/>
    </row>
    <row r="12" spans="1:14" ht="15.75">
      <c r="A12" s="3"/>
      <c r="B12" s="13" t="s">
        <v>16</v>
      </c>
      <c r="C12" s="3"/>
      <c r="D12" s="3"/>
      <c r="E12" s="65"/>
      <c r="F12" s="65"/>
      <c r="G12" s="65"/>
    </row>
    <row r="13" spans="1:14" ht="21" customHeight="1">
      <c r="A13" s="6"/>
      <c r="B13" s="36" t="s">
        <v>33</v>
      </c>
      <c r="C13" s="37" t="s">
        <v>27</v>
      </c>
      <c r="D13" s="37" t="s">
        <v>34</v>
      </c>
      <c r="E13" s="65">
        <v>1</v>
      </c>
      <c r="F13" s="65"/>
      <c r="G13" s="65">
        <v>1</v>
      </c>
    </row>
    <row r="14" spans="1:14" ht="27" hidden="1" customHeight="1">
      <c r="A14" s="6"/>
      <c r="B14" s="14"/>
      <c r="C14" s="15"/>
      <c r="D14" s="15"/>
      <c r="E14" s="65"/>
      <c r="F14" s="65"/>
      <c r="G14" s="65"/>
    </row>
    <row r="15" spans="1:14" ht="15.75">
      <c r="A15" s="16"/>
      <c r="B15" s="17" t="s">
        <v>17</v>
      </c>
      <c r="C15" s="16"/>
      <c r="D15" s="16"/>
      <c r="E15" s="63"/>
      <c r="F15" s="63"/>
      <c r="G15" s="63"/>
    </row>
    <row r="16" spans="1:14" ht="47.25">
      <c r="A16" s="18"/>
      <c r="B16" s="43" t="s">
        <v>35</v>
      </c>
      <c r="C16" s="37" t="s">
        <v>31</v>
      </c>
      <c r="D16" s="37" t="s">
        <v>36</v>
      </c>
      <c r="E16" s="66">
        <f>E10/57/12</f>
        <v>4.1000000000000002E-2</v>
      </c>
      <c r="F16" s="65"/>
      <c r="G16" s="66">
        <f>E16</f>
        <v>4.1000000000000002E-2</v>
      </c>
    </row>
    <row r="17" spans="1:7" ht="15.75">
      <c r="A17" s="19"/>
      <c r="B17" s="38" t="s">
        <v>37</v>
      </c>
      <c r="C17" s="15"/>
      <c r="D17" s="15"/>
      <c r="E17" s="65"/>
      <c r="F17" s="65"/>
      <c r="G17" s="65"/>
    </row>
    <row r="18" spans="1:7" ht="20.25" customHeight="1">
      <c r="A18" s="19"/>
      <c r="B18" s="36" t="s">
        <v>38</v>
      </c>
      <c r="C18" s="37" t="s">
        <v>39</v>
      </c>
      <c r="D18" s="37" t="s">
        <v>40</v>
      </c>
      <c r="E18" s="65">
        <v>100</v>
      </c>
      <c r="F18" s="67"/>
      <c r="G18" s="62">
        <v>100</v>
      </c>
    </row>
    <row r="19" spans="1:7" ht="31.5">
      <c r="A19" s="19"/>
      <c r="B19" s="23" t="s">
        <v>79</v>
      </c>
      <c r="C19" s="21"/>
      <c r="D19" s="21"/>
      <c r="E19" s="67"/>
      <c r="F19" s="67"/>
      <c r="G19" s="67"/>
    </row>
    <row r="20" spans="1:7" ht="15.75">
      <c r="A20" s="19"/>
      <c r="B20" s="13" t="s">
        <v>80</v>
      </c>
      <c r="C20" s="15"/>
      <c r="D20" s="15"/>
      <c r="E20" s="62"/>
      <c r="F20" s="67"/>
      <c r="G20" s="67"/>
    </row>
    <row r="21" spans="1:7" ht="36">
      <c r="A21" s="19"/>
      <c r="B21" s="6" t="s">
        <v>81</v>
      </c>
      <c r="C21" s="15" t="s">
        <v>31</v>
      </c>
      <c r="D21" s="15" t="s">
        <v>82</v>
      </c>
      <c r="E21" s="68">
        <f>'7-8'!E14/1000</f>
        <v>12</v>
      </c>
      <c r="F21" s="67"/>
      <c r="G21" s="68">
        <f>E21+F21</f>
        <v>12</v>
      </c>
    </row>
    <row r="22" spans="1:7" ht="15.75">
      <c r="A22" s="19"/>
      <c r="B22" s="23" t="s">
        <v>83</v>
      </c>
      <c r="C22" s="21"/>
      <c r="D22" s="15"/>
      <c r="E22" s="67"/>
      <c r="F22" s="67"/>
      <c r="G22" s="67"/>
    </row>
    <row r="23" spans="1:7" ht="36">
      <c r="A23" s="19"/>
      <c r="B23" s="6" t="s">
        <v>84</v>
      </c>
      <c r="C23" s="15" t="s">
        <v>27</v>
      </c>
      <c r="D23" s="15" t="s">
        <v>82</v>
      </c>
      <c r="E23" s="65">
        <v>1</v>
      </c>
      <c r="F23" s="67"/>
      <c r="G23" s="62">
        <v>1</v>
      </c>
    </row>
    <row r="24" spans="1:7" ht="15.75">
      <c r="A24" s="19"/>
      <c r="B24" s="13" t="s">
        <v>17</v>
      </c>
      <c r="C24" s="15"/>
      <c r="D24" s="15"/>
      <c r="E24" s="63"/>
      <c r="F24" s="67"/>
      <c r="G24" s="62"/>
    </row>
    <row r="25" spans="1:7" ht="15.75">
      <c r="A25" s="19"/>
      <c r="B25" s="64" t="s">
        <v>85</v>
      </c>
      <c r="C25" s="21" t="s">
        <v>31</v>
      </c>
      <c r="D25" s="21" t="s">
        <v>40</v>
      </c>
      <c r="E25" s="70">
        <f>E21/E23</f>
        <v>12</v>
      </c>
      <c r="F25" s="67"/>
      <c r="G25" s="68">
        <f>G21/G23</f>
        <v>12</v>
      </c>
    </row>
    <row r="26" spans="1:7" ht="15.75">
      <c r="A26" s="19"/>
      <c r="B26" s="13" t="s">
        <v>37</v>
      </c>
      <c r="C26" s="15"/>
      <c r="D26" s="15"/>
      <c r="E26" s="69"/>
      <c r="F26" s="67"/>
      <c r="G26" s="67"/>
    </row>
    <row r="27" spans="1:7" ht="48.75" customHeight="1">
      <c r="A27" s="19"/>
      <c r="B27" s="6" t="s">
        <v>86</v>
      </c>
      <c r="C27" s="15" t="s">
        <v>39</v>
      </c>
      <c r="D27" s="15" t="s">
        <v>82</v>
      </c>
      <c r="E27" s="69">
        <v>100</v>
      </c>
      <c r="F27" s="67"/>
      <c r="G27" s="67">
        <v>100</v>
      </c>
    </row>
    <row r="28" spans="1:7" ht="47.25">
      <c r="A28" s="19"/>
      <c r="B28" s="72" t="s">
        <v>89</v>
      </c>
      <c r="C28" s="21"/>
      <c r="D28" s="21"/>
      <c r="E28" s="19"/>
      <c r="F28" s="22"/>
      <c r="G28" s="22"/>
    </row>
    <row r="29" spans="1:7" ht="15.75">
      <c r="A29" s="19"/>
      <c r="B29" s="23" t="s">
        <v>80</v>
      </c>
      <c r="C29" s="21"/>
      <c r="D29" s="21"/>
      <c r="E29" s="19"/>
      <c r="F29" s="22"/>
      <c r="G29" s="22"/>
    </row>
    <row r="30" spans="1:7" ht="15.75">
      <c r="A30" s="19"/>
      <c r="B30" s="6" t="s">
        <v>90</v>
      </c>
      <c r="C30" s="15" t="s">
        <v>31</v>
      </c>
      <c r="D30" s="15" t="s">
        <v>34</v>
      </c>
      <c r="E30" s="24">
        <f>'7-8'!E15/1000</f>
        <v>45</v>
      </c>
      <c r="F30" s="22"/>
      <c r="G30" s="22">
        <f>E30+F30</f>
        <v>45</v>
      </c>
    </row>
    <row r="31" spans="1:7" ht="15.75">
      <c r="A31" s="19"/>
      <c r="B31" s="13" t="s">
        <v>83</v>
      </c>
      <c r="C31" s="15"/>
      <c r="D31" s="15"/>
      <c r="E31" s="24"/>
      <c r="F31" s="22"/>
      <c r="G31" s="22"/>
    </row>
    <row r="32" spans="1:7" ht="15.75">
      <c r="A32" s="19"/>
      <c r="B32" s="71" t="s">
        <v>95</v>
      </c>
      <c r="C32" s="33" t="s">
        <v>27</v>
      </c>
      <c r="D32" s="33" t="s">
        <v>34</v>
      </c>
      <c r="E32" s="24">
        <v>1</v>
      </c>
      <c r="F32" s="22"/>
      <c r="G32" s="22">
        <v>1</v>
      </c>
    </row>
    <row r="33" spans="1:7" ht="15.75">
      <c r="A33" s="19"/>
      <c r="B33" s="13" t="s">
        <v>17</v>
      </c>
      <c r="C33" s="15"/>
      <c r="D33" s="15"/>
      <c r="E33" s="24"/>
      <c r="F33" s="22"/>
      <c r="G33" s="22"/>
    </row>
    <row r="34" spans="1:7" ht="15.75">
      <c r="A34" s="19"/>
      <c r="B34" s="6" t="s">
        <v>94</v>
      </c>
      <c r="C34" s="15" t="s">
        <v>31</v>
      </c>
      <c r="D34" s="15"/>
      <c r="E34" s="24">
        <f>E30/E32</f>
        <v>45</v>
      </c>
      <c r="F34" s="22"/>
      <c r="G34" s="22">
        <f>E34</f>
        <v>45</v>
      </c>
    </row>
    <row r="35" spans="1:7" ht="15.75">
      <c r="A35" s="19"/>
      <c r="B35" s="23" t="s">
        <v>37</v>
      </c>
      <c r="C35" s="21"/>
      <c r="D35" s="21"/>
      <c r="E35" s="22"/>
      <c r="F35" s="22"/>
      <c r="G35" s="22"/>
    </row>
    <row r="36" spans="1:7" ht="15.75">
      <c r="A36" s="19"/>
      <c r="B36" s="6" t="s">
        <v>38</v>
      </c>
      <c r="C36" s="15" t="s">
        <v>39</v>
      </c>
      <c r="D36" s="15"/>
      <c r="E36" s="22">
        <v>100</v>
      </c>
      <c r="F36" s="22"/>
      <c r="G36" s="22">
        <v>100</v>
      </c>
    </row>
    <row r="37" spans="1:7" s="26" customFormat="1" ht="15.75" hidden="1">
      <c r="A37" s="19"/>
      <c r="B37" s="14"/>
      <c r="C37" s="15"/>
      <c r="D37" s="15"/>
      <c r="E37" s="25"/>
      <c r="F37" s="22"/>
      <c r="G37" s="22"/>
    </row>
    <row r="38" spans="1:7" s="26" customFormat="1" ht="15.75">
      <c r="C38" s="28"/>
      <c r="D38" s="28"/>
      <c r="E38" s="29"/>
      <c r="F38" s="20"/>
      <c r="G38" s="20"/>
    </row>
    <row r="39" spans="1:7" ht="15.75">
      <c r="A39" s="26"/>
      <c r="B39" s="27"/>
      <c r="C39" s="28"/>
      <c r="D39" s="28"/>
      <c r="E39" s="29"/>
      <c r="F39" s="20"/>
      <c r="G39" s="20"/>
    </row>
    <row r="40" spans="1:7" ht="15.75">
      <c r="B40" s="11" t="s">
        <v>18</v>
      </c>
      <c r="C40" s="9" t="s">
        <v>21</v>
      </c>
      <c r="D40" s="9" t="s">
        <v>91</v>
      </c>
      <c r="E40" s="20"/>
    </row>
    <row r="41" spans="1:7" ht="15.75" customHeight="1">
      <c r="B41" s="11" t="s">
        <v>19</v>
      </c>
      <c r="C41" s="9" t="s">
        <v>22</v>
      </c>
      <c r="D41" s="9" t="s">
        <v>23</v>
      </c>
      <c r="E41" s="20"/>
    </row>
    <row r="42" spans="1:7" ht="30" hidden="1" customHeight="1">
      <c r="B42" s="11" t="s">
        <v>20</v>
      </c>
      <c r="C42" s="2"/>
      <c r="D42" s="2"/>
      <c r="E42" s="20"/>
    </row>
    <row r="43" spans="1:7" ht="15.75">
      <c r="B43" s="11" t="s">
        <v>24</v>
      </c>
      <c r="C43" s="8"/>
      <c r="D43" s="8"/>
      <c r="E43" s="20"/>
    </row>
    <row r="44" spans="1:7" ht="15.75" customHeight="1">
      <c r="B44" s="134" t="s">
        <v>92</v>
      </c>
      <c r="C44" s="8" t="s">
        <v>21</v>
      </c>
      <c r="D44" s="8" t="s">
        <v>93</v>
      </c>
      <c r="E44" s="20"/>
    </row>
    <row r="45" spans="1:7" ht="15.75" customHeight="1">
      <c r="B45" s="134"/>
      <c r="C45" s="8" t="s">
        <v>22</v>
      </c>
      <c r="D45" s="8" t="s">
        <v>23</v>
      </c>
      <c r="E45" s="20"/>
    </row>
    <row r="46" spans="1:7" ht="15.75">
      <c r="E46" s="20"/>
    </row>
    <row r="47" spans="1:7">
      <c r="E47" s="2"/>
    </row>
    <row r="48" spans="1:7">
      <c r="E48" s="2"/>
    </row>
    <row r="51" spans="5:5">
      <c r="E51" s="2"/>
    </row>
    <row r="52" spans="5:5">
      <c r="E52" s="2"/>
    </row>
  </sheetData>
  <mergeCells count="9">
    <mergeCell ref="B44:B45"/>
    <mergeCell ref="A4:A6"/>
    <mergeCell ref="A2:N2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1-7</vt:lpstr>
      <vt:lpstr>7-8</vt:lpstr>
      <vt:lpstr>9</vt:lpstr>
      <vt:lpstr>10</vt:lpstr>
      <vt:lpstr>'10'!Область_печати</vt:lpstr>
      <vt:lpstr>'1-7'!Область_печати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Пользователь Windows</cp:lastModifiedBy>
  <cp:lastPrinted>2020-10-06T07:44:47Z</cp:lastPrinted>
  <dcterms:created xsi:type="dcterms:W3CDTF">2019-01-21T07:38:57Z</dcterms:created>
  <dcterms:modified xsi:type="dcterms:W3CDTF">2020-10-06T07:47:17Z</dcterms:modified>
</cp:coreProperties>
</file>